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20" windowHeight="8580"/>
  </bookViews>
  <sheets>
    <sheet name="ContiRe" sheetId="6" r:id="rId1"/>
  </sheets>
  <definedNames>
    <definedName name="_xlnm._FilterDatabase" localSheetId="0" hidden="1">ContiRe!$A$10:$V$46</definedName>
    <definedName name="_xlnm.Print_Titles" localSheetId="0">ContiRe!$2:$10</definedName>
    <definedName name="_xlnm.Print_Area" localSheetId="0">ContiRe!$A$1:$V$46</definedName>
  </definedNames>
  <calcPr calcId="124519"/>
</workbook>
</file>

<file path=xl/calcChain.xml><?xml version="1.0" encoding="utf-8"?>
<calcChain xmlns="http://schemas.openxmlformats.org/spreadsheetml/2006/main">
  <c r="J8" i="6"/>
  <c r="N19" l="1"/>
  <c r="N21"/>
  <c r="N26"/>
  <c r="N31"/>
  <c r="N37"/>
  <c r="N40"/>
  <c r="N46"/>
  <c r="N28"/>
  <c r="N15"/>
  <c r="N22"/>
  <c r="N30"/>
  <c r="N39"/>
  <c r="N34"/>
  <c r="N20"/>
  <c r="N29"/>
  <c r="N32"/>
  <c r="N43"/>
  <c r="N14"/>
  <c r="N18"/>
  <c r="N23"/>
  <c r="N27"/>
  <c r="N33"/>
  <c r="N36"/>
  <c r="N42"/>
  <c r="N12"/>
  <c r="N41"/>
  <c r="N17"/>
  <c r="N25"/>
  <c r="N35"/>
  <c r="N11"/>
  <c r="N44"/>
  <c r="N13"/>
  <c r="N24"/>
  <c r="N38"/>
  <c r="N16"/>
  <c r="N45"/>
</calcChain>
</file>

<file path=xl/sharedStrings.xml><?xml version="1.0" encoding="utf-8"?>
<sst xmlns="http://schemas.openxmlformats.org/spreadsheetml/2006/main" count="505" uniqueCount="167">
  <si>
    <t>Značka</t>
  </si>
  <si>
    <t>Typ provozu</t>
  </si>
  <si>
    <t>Ráfek</t>
  </si>
  <si>
    <t>Rozměr</t>
  </si>
  <si>
    <t>Výrobce</t>
  </si>
  <si>
    <t>Info o položce</t>
  </si>
  <si>
    <t>315/80 R 22.5</t>
  </si>
  <si>
    <t>295/80 R 22.5</t>
  </si>
  <si>
    <t>315/70 R 22.5</t>
  </si>
  <si>
    <t>Vlečená</t>
  </si>
  <si>
    <t>385/65 R 22.5</t>
  </si>
  <si>
    <t>445/45 R 19.5</t>
  </si>
  <si>
    <t>275/70 R 22.5</t>
  </si>
  <si>
    <t>385/55 R 22.5</t>
  </si>
  <si>
    <t>13 R 22.5</t>
  </si>
  <si>
    <t>265/70 R 19.5</t>
  </si>
  <si>
    <t>315/60 R 22.5</t>
  </si>
  <si>
    <t>285/70 R 19.5</t>
  </si>
  <si>
    <t>295/60 R 22.5</t>
  </si>
  <si>
    <t>Šířka</t>
  </si>
  <si>
    <t>Výška</t>
  </si>
  <si>
    <t>Náprava</t>
  </si>
  <si>
    <t>Sleva v %</t>
  </si>
  <si>
    <t>Sleva celkem v %</t>
  </si>
  <si>
    <t>Řízená</t>
  </si>
  <si>
    <t>TL</t>
  </si>
  <si>
    <t>Poháněná</t>
  </si>
  <si>
    <t>D</t>
  </si>
  <si>
    <t>Dezén</t>
  </si>
  <si>
    <t>Kartis</t>
  </si>
  <si>
    <t>SI</t>
  </si>
  <si>
    <t>LI</t>
  </si>
  <si>
    <t>140/138</t>
  </si>
  <si>
    <t>148/145</t>
  </si>
  <si>
    <t>146/144</t>
  </si>
  <si>
    <t>154/150</t>
  </si>
  <si>
    <t>156/150</t>
  </si>
  <si>
    <t>152/148</t>
  </si>
  <si>
    <t>150/147</t>
  </si>
  <si>
    <t>L</t>
  </si>
  <si>
    <t>K</t>
  </si>
  <si>
    <t>J</t>
  </si>
  <si>
    <t>M</t>
  </si>
  <si>
    <t>Regional</t>
  </si>
  <si>
    <t>Winter</t>
  </si>
  <si>
    <t>Construction</t>
  </si>
  <si>
    <t>Long Distance</t>
  </si>
  <si>
    <t>150/145</t>
  </si>
  <si>
    <t>Urban</t>
  </si>
  <si>
    <t>Tyre type</t>
  </si>
  <si>
    <t>S</t>
  </si>
  <si>
    <t>T</t>
  </si>
  <si>
    <t>A</t>
  </si>
  <si>
    <t>Všechny</t>
  </si>
  <si>
    <t>Ano</t>
  </si>
  <si>
    <t>Označení M+S</t>
  </si>
  <si>
    <t>Hybrid</t>
  </si>
  <si>
    <t>Orientační datum</t>
  </si>
  <si>
    <t>Označení "Snowflake" nebo "3PMSF"</t>
  </si>
  <si>
    <t>novinka</t>
  </si>
  <si>
    <t>v přípravě</t>
  </si>
  <si>
    <t>EAN kód</t>
  </si>
  <si>
    <t>únor</t>
  </si>
  <si>
    <t>duben</t>
  </si>
  <si>
    <t>březen</t>
  </si>
  <si>
    <t>CONTIRE</t>
  </si>
  <si>
    <t>Dálkový</t>
  </si>
  <si>
    <t>Regionální</t>
  </si>
  <si>
    <t>Staveništní</t>
  </si>
  <si>
    <t>Zimní</t>
  </si>
  <si>
    <t>Městský</t>
  </si>
  <si>
    <t>18321490000</t>
  </si>
  <si>
    <t>18320810000</t>
  </si>
  <si>
    <t>18320080000</t>
  </si>
  <si>
    <t>18320210000</t>
  </si>
  <si>
    <t>18320930000</t>
  </si>
  <si>
    <t>18320920000</t>
  </si>
  <si>
    <t>18320310000</t>
  </si>
  <si>
    <t>18321440000</t>
  </si>
  <si>
    <t>18320170000</t>
  </si>
  <si>
    <t>18320280000</t>
  </si>
  <si>
    <t>18320230000</t>
  </si>
  <si>
    <t>18320450000</t>
  </si>
  <si>
    <t>18320220000</t>
  </si>
  <si>
    <t>18320830000</t>
  </si>
  <si>
    <t>18320290000</t>
  </si>
  <si>
    <t>18320180000</t>
  </si>
  <si>
    <t>18321470000</t>
  </si>
  <si>
    <t>18320940000</t>
  </si>
  <si>
    <t>18320950000</t>
  </si>
  <si>
    <t>18320390000</t>
  </si>
  <si>
    <t>18320060000</t>
  </si>
  <si>
    <t>18320160000</t>
  </si>
  <si>
    <t>18321130000</t>
  </si>
  <si>
    <t>18320670000</t>
  </si>
  <si>
    <t>18320790000</t>
  </si>
  <si>
    <t>18320400000</t>
  </si>
  <si>
    <t>18320780000</t>
  </si>
  <si>
    <t>18320050000</t>
  </si>
  <si>
    <t>18320140000</t>
  </si>
  <si>
    <t>18320960000</t>
  </si>
  <si>
    <t>18320980000</t>
  </si>
  <si>
    <t>18321510000</t>
  </si>
  <si>
    <t>18321630000</t>
  </si>
  <si>
    <t>18321650000</t>
  </si>
  <si>
    <t>18320070000</t>
  </si>
  <si>
    <t>18320090000</t>
  </si>
  <si>
    <t>ContiRe Urban HA3 M+S</t>
  </si>
  <si>
    <t>HSU1 M+S CONTIRE</t>
  </si>
  <si>
    <t>HD HYBRID CONTIRE</t>
  </si>
  <si>
    <t>ContiRe CityService HA3</t>
  </si>
  <si>
    <t>HDC1 CONTIRE</t>
  </si>
  <si>
    <t>HDR2 CONTIRE</t>
  </si>
  <si>
    <t>HDW2 SCANDINAVIA CONTIRE</t>
  </si>
  <si>
    <t>HSW2 COACH CONTIRE</t>
  </si>
  <si>
    <t>HDW CONTIRE</t>
  </si>
  <si>
    <t>ContiRe EcoPlus HT3</t>
  </si>
  <si>
    <t>HTR2 CONTIRE</t>
  </si>
  <si>
    <t>HTL1 CONTIRE</t>
  </si>
  <si>
    <t>ContiRe Hybrid HD3</t>
  </si>
  <si>
    <t>HTC1 CONTIRE</t>
  </si>
  <si>
    <t>ContiRe CityService HD3</t>
  </si>
  <si>
    <t>HSW2 COACH CONTIRE XL</t>
  </si>
  <si>
    <t>ContiRe EcoPlus HD3</t>
  </si>
  <si>
    <t>HDW2 SCAND. CONTIRE</t>
  </si>
  <si>
    <t>ContiRe Hybrid HT3</t>
  </si>
  <si>
    <t>ContiRe Urban Scan. HD3</t>
  </si>
  <si>
    <t>CityService</t>
  </si>
  <si>
    <t>4019238732481</t>
  </si>
  <si>
    <t>4019238630855</t>
  </si>
  <si>
    <t>4019238435962</t>
  </si>
  <si>
    <t>4019238500189</t>
  </si>
  <si>
    <t>4019238681802</t>
  </si>
  <si>
    <t>4019238732467</t>
  </si>
  <si>
    <t>4019238545449</t>
  </si>
  <si>
    <t>4019238644388</t>
  </si>
  <si>
    <t>4019238486698</t>
  </si>
  <si>
    <t>4019238539332</t>
  </si>
  <si>
    <t>4019238539691</t>
  </si>
  <si>
    <t>4019238555721</t>
  </si>
  <si>
    <t>4019238500196</t>
  </si>
  <si>
    <t>4019238636437</t>
  </si>
  <si>
    <t>4019238545432</t>
  </si>
  <si>
    <t>4019238486704</t>
  </si>
  <si>
    <t>4019238681826</t>
  </si>
  <si>
    <t>4019238681819</t>
  </si>
  <si>
    <t>4019238732474</t>
  </si>
  <si>
    <t>4019238545524</t>
  </si>
  <si>
    <t>4019238409758</t>
  </si>
  <si>
    <t>4019238486681</t>
  </si>
  <si>
    <t>4019238207545</t>
  </si>
  <si>
    <t>4019238605730</t>
  </si>
  <si>
    <t>4019238630831</t>
  </si>
  <si>
    <t>4019238547825</t>
  </si>
  <si>
    <t>4019238630824</t>
  </si>
  <si>
    <t>4019238409741</t>
  </si>
  <si>
    <t>4019238479430</t>
  </si>
  <si>
    <t>4019238630886</t>
  </si>
  <si>
    <t>4019238630893</t>
  </si>
  <si>
    <t>4019238420074</t>
  </si>
  <si>
    <t>4019238423303</t>
  </si>
  <si>
    <t>Nákupní cena bez DPH 1/2016</t>
  </si>
  <si>
    <t>Ceníková cena bez DPH 1/2016</t>
  </si>
  <si>
    <t>Od 1.1.2016</t>
  </si>
  <si>
    <t xml:space="preserve">a </t>
  </si>
  <si>
    <t>Ceník protektorů ContiRe.</t>
  </si>
  <si>
    <t xml:space="preserve">Ceník platný od 1.1. 2016 do vydání nového ceníku.                                       </t>
  </si>
</sst>
</file>

<file path=xl/styles.xml><?xml version="1.0" encoding="utf-8"?>
<styleSheet xmlns="http://schemas.openxmlformats.org/spreadsheetml/2006/main">
  <numFmts count="3">
    <numFmt numFmtId="164" formatCode="#,##0.00\ &quot;Kč&quot;"/>
    <numFmt numFmtId="165" formatCode="_-* #,##0.00\ [$Kč-405]_-;\-* #,##0.00\ [$Kč-405]_-;_-* &quot;-&quot;??\ [$Kč-405]_-;_-@_-"/>
    <numFmt numFmtId="166" formatCode="[$-F800]dddd\,\ mmmm\ dd\,\ yyyy"/>
  </numFmts>
  <fonts count="21">
    <font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7"/>
      <color theme="1"/>
      <name val="Tahoma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color indexed="8"/>
      <name val="Arial"/>
      <family val="2"/>
    </font>
    <font>
      <b/>
      <i/>
      <sz val="10"/>
      <color theme="1"/>
      <name val="Tahoma"/>
      <family val="2"/>
      <charset val="238"/>
    </font>
    <font>
      <b/>
      <sz val="30"/>
      <color theme="1"/>
      <name val="Tahoma"/>
      <family val="2"/>
      <charset val="238"/>
    </font>
    <font>
      <sz val="10"/>
      <color theme="1"/>
      <name val="Arial"/>
      <family val="2"/>
      <charset val="238"/>
    </font>
    <font>
      <b/>
      <sz val="27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 tint="0.34998626667073579"/>
      <name val="Calibri"/>
      <family val="2"/>
      <charset val="238"/>
      <scheme val="minor"/>
    </font>
    <font>
      <i/>
      <sz val="10"/>
      <color theme="1" tint="0.34998626667073579"/>
      <name val="Arial"/>
      <family val="2"/>
      <charset val="238"/>
    </font>
    <font>
      <i/>
      <sz val="10"/>
      <color theme="1" tint="0.34998626667073579"/>
      <name val="Tahoma"/>
      <family val="2"/>
      <charset val="238"/>
    </font>
    <font>
      <b/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i/>
      <sz val="12"/>
      <color theme="1" tint="0.34998626667073579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FF0000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99">
    <xf numFmtId="0" fontId="0" fillId="0" borderId="0" xfId="0"/>
    <xf numFmtId="0" fontId="2" fillId="0" borderId="2" xfId="0" applyFont="1" applyBorder="1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" fillId="0" borderId="0" xfId="0" applyFont="1" applyFill="1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 indent="1"/>
    </xf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5" fillId="0" borderId="0" xfId="0" applyNumberFormat="1" applyFont="1" applyAlignment="1">
      <alignment vertical="center"/>
    </xf>
    <xf numFmtId="0" fontId="8" fillId="0" borderId="0" xfId="0" applyFont="1" applyAlignment="1"/>
    <xf numFmtId="0" fontId="7" fillId="0" borderId="0" xfId="0" applyFont="1" applyAlignment="1"/>
    <xf numFmtId="164" fontId="1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49" fontId="4" fillId="0" borderId="0" xfId="0" applyNumberFormat="1" applyFont="1" applyAlignment="1">
      <alignment vertical="center"/>
    </xf>
    <xf numFmtId="0" fontId="0" fillId="0" borderId="0" xfId="0" applyFill="1" applyAlignment="1">
      <alignment horizontal="center"/>
    </xf>
    <xf numFmtId="0" fontId="2" fillId="0" borderId="8" xfId="0" applyFont="1" applyBorder="1"/>
    <xf numFmtId="0" fontId="2" fillId="0" borderId="9" xfId="0" applyFont="1" applyBorder="1" applyAlignment="1">
      <alignment horizontal="center"/>
    </xf>
    <xf numFmtId="2" fontId="1" fillId="0" borderId="0" xfId="0" applyNumberFormat="1" applyFont="1" applyAlignment="1">
      <alignment horizontal="left"/>
    </xf>
    <xf numFmtId="0" fontId="5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right" indent="1"/>
    </xf>
    <xf numFmtId="0" fontId="1" fillId="0" borderId="0" xfId="0" applyFont="1" applyAlignment="1"/>
    <xf numFmtId="0" fontId="16" fillId="0" borderId="0" xfId="0" applyFont="1" applyFill="1" applyAlignment="1">
      <alignment horizontal="center"/>
    </xf>
    <xf numFmtId="0" fontId="2" fillId="0" borderId="4" xfId="0" applyFont="1" applyBorder="1"/>
    <xf numFmtId="0" fontId="2" fillId="0" borderId="6" xfId="0" applyFont="1" applyBorder="1"/>
    <xf numFmtId="0" fontId="1" fillId="2" borderId="10" xfId="0" applyFont="1" applyFill="1" applyBorder="1"/>
    <xf numFmtId="0" fontId="1" fillId="2" borderId="11" xfId="0" applyFont="1" applyFill="1" applyBorder="1"/>
    <xf numFmtId="10" fontId="1" fillId="2" borderId="11" xfId="0" applyNumberFormat="1" applyFont="1" applyFill="1" applyBorder="1"/>
    <xf numFmtId="0" fontId="2" fillId="3" borderId="1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 indent="1"/>
    </xf>
    <xf numFmtId="0" fontId="2" fillId="3" borderId="4" xfId="0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2" fontId="2" fillId="3" borderId="3" xfId="0" applyNumberFormat="1" applyFont="1" applyFill="1" applyBorder="1" applyAlignment="1">
      <alignment horizontal="center" vertical="center" wrapText="1"/>
    </xf>
    <xf numFmtId="14" fontId="2" fillId="3" borderId="8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49" fontId="12" fillId="2" borderId="12" xfId="0" applyNumberFormat="1" applyFont="1" applyFill="1" applyBorder="1" applyAlignment="1">
      <alignment horizontal="center"/>
    </xf>
    <xf numFmtId="0" fontId="12" fillId="2" borderId="12" xfId="0" applyFont="1" applyFill="1" applyBorder="1" applyAlignment="1">
      <alignment horizontal="left"/>
    </xf>
    <xf numFmtId="0" fontId="12" fillId="2" borderId="12" xfId="0" applyNumberFormat="1" applyFont="1" applyFill="1" applyBorder="1" applyAlignment="1">
      <alignment horizontal="center"/>
    </xf>
    <xf numFmtId="0" fontId="13" fillId="2" borderId="12" xfId="0" applyFont="1" applyFill="1" applyBorder="1" applyAlignment="1">
      <alignment horizontal="left"/>
    </xf>
    <xf numFmtId="2" fontId="15" fillId="2" borderId="12" xfId="0" applyNumberFormat="1" applyFont="1" applyFill="1" applyBorder="1" applyAlignment="1">
      <alignment horizontal="left"/>
    </xf>
    <xf numFmtId="14" fontId="17" fillId="2" borderId="12" xfId="0" applyNumberFormat="1" applyFont="1" applyFill="1" applyBorder="1" applyAlignment="1">
      <alignment horizontal="center"/>
    </xf>
    <xf numFmtId="2" fontId="12" fillId="2" borderId="12" xfId="0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0" fontId="0" fillId="2" borderId="12" xfId="0" applyFill="1" applyBorder="1" applyAlignment="1">
      <alignment horizontal="left"/>
    </xf>
    <xf numFmtId="0" fontId="0" fillId="2" borderId="12" xfId="0" applyNumberFormat="1" applyFill="1" applyBorder="1" applyAlignment="1">
      <alignment horizontal="center"/>
    </xf>
    <xf numFmtId="0" fontId="11" fillId="2" borderId="12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2" fontId="11" fillId="2" borderId="12" xfId="0" applyNumberFormat="1" applyFont="1" applyFill="1" applyBorder="1" applyAlignment="1">
      <alignment horizontal="left"/>
    </xf>
    <xf numFmtId="2" fontId="0" fillId="2" borderId="12" xfId="0" applyNumberFormat="1" applyFill="1" applyBorder="1" applyAlignment="1">
      <alignment horizontal="center"/>
    </xf>
    <xf numFmtId="1" fontId="0" fillId="2" borderId="12" xfId="0" applyNumberFormat="1" applyFill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6" fontId="2" fillId="4" borderId="5" xfId="0" applyNumberFormat="1" applyFont="1" applyFill="1" applyBorder="1" applyAlignment="1">
      <alignment horizontal="center"/>
    </xf>
    <xf numFmtId="166" fontId="2" fillId="4" borderId="6" xfId="0" applyNumberFormat="1" applyFont="1" applyFill="1" applyBorder="1" applyAlignment="1">
      <alignment horizontal="center"/>
    </xf>
    <xf numFmtId="166" fontId="2" fillId="4" borderId="7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2" fillId="3" borderId="9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165" fontId="12" fillId="2" borderId="15" xfId="0" applyNumberFormat="1" applyFont="1" applyFill="1" applyBorder="1" applyAlignment="1">
      <alignment horizontal="center"/>
    </xf>
    <xf numFmtId="165" fontId="0" fillId="2" borderId="15" xfId="0" applyNumberFormat="1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165" fontId="18" fillId="5" borderId="17" xfId="0" applyNumberFormat="1" applyFont="1" applyFill="1" applyBorder="1" applyAlignment="1">
      <alignment horizontal="center"/>
    </xf>
    <xf numFmtId="165" fontId="18" fillId="5" borderId="18" xfId="0" applyNumberFormat="1" applyFont="1" applyFill="1" applyBorder="1" applyAlignment="1">
      <alignment horizontal="center"/>
    </xf>
    <xf numFmtId="165" fontId="19" fillId="5" borderId="18" xfId="0" applyNumberFormat="1" applyFont="1" applyFill="1" applyBorder="1" applyAlignment="1">
      <alignment horizontal="center"/>
    </xf>
    <xf numFmtId="165" fontId="19" fillId="5" borderId="19" xfId="0" applyNumberFormat="1" applyFont="1" applyFill="1" applyBorder="1" applyAlignment="1">
      <alignment horizontal="center"/>
    </xf>
    <xf numFmtId="10" fontId="20" fillId="5" borderId="14" xfId="0" applyNumberFormat="1" applyFont="1" applyFill="1" applyBorder="1" applyAlignment="1">
      <alignment horizontal="center"/>
    </xf>
    <xf numFmtId="1" fontId="2" fillId="5" borderId="9" xfId="0" applyNumberFormat="1" applyFont="1" applyFill="1" applyBorder="1" applyAlignment="1">
      <alignment horizontal="left" indent="1"/>
    </xf>
    <xf numFmtId="1" fontId="2" fillId="0" borderId="6" xfId="0" applyNumberFormat="1" applyFont="1" applyFill="1" applyBorder="1" applyAlignment="1">
      <alignment horizontal="center"/>
    </xf>
    <xf numFmtId="10" fontId="2" fillId="2" borderId="6" xfId="0" applyNumberFormat="1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0" fontId="1" fillId="2" borderId="20" xfId="0" applyNumberFormat="1" applyFont="1" applyFill="1" applyBorder="1" applyAlignment="1">
      <alignment horizontal="center"/>
    </xf>
    <xf numFmtId="10" fontId="9" fillId="2" borderId="21" xfId="0" applyNumberFormat="1" applyFont="1" applyFill="1" applyBorder="1" applyAlignment="1">
      <alignment horizontal="center"/>
    </xf>
    <xf numFmtId="10" fontId="2" fillId="2" borderId="3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1" fontId="2" fillId="6" borderId="0" xfId="0" applyNumberFormat="1" applyFont="1" applyFill="1" applyBorder="1" applyAlignment="1">
      <alignment horizontal="center"/>
    </xf>
    <xf numFmtId="164" fontId="2" fillId="6" borderId="0" xfId="0" applyNumberFormat="1" applyFont="1" applyFill="1" applyBorder="1" applyAlignment="1">
      <alignment horizontal="center"/>
    </xf>
    <xf numFmtId="10" fontId="2" fillId="6" borderId="0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</cellXfs>
  <cellStyles count="3">
    <cellStyle name="Normal 2" xfId="2"/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FF0000"/>
      <color rgb="FFFFFF00"/>
      <color rgb="FFCC0099"/>
      <color rgb="FFCC0000"/>
      <color rgb="FFFF9900"/>
      <color rgb="FFFFCC66"/>
      <color rgb="FFFF9933"/>
      <color rgb="FF33CC33"/>
      <color rgb="FFFF5050"/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6</xdr:col>
      <xdr:colOff>962025</xdr:colOff>
      <xdr:row>3</xdr:row>
      <xdr:rowOff>120275</xdr:rowOff>
    </xdr:to>
    <xdr:pic>
      <xdr:nvPicPr>
        <xdr:cNvPr id="7" name="Obrázek 6" descr="ContiRe_M_rgb_whit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465" b="10191"/>
        <a:stretch>
          <a:fillRect/>
        </a:stretch>
      </xdr:blipFill>
      <xdr:spPr>
        <a:xfrm>
          <a:off x="95250" y="0"/>
          <a:ext cx="2514600" cy="606050"/>
        </a:xfrm>
        <a:prstGeom prst="rect">
          <a:avLst/>
        </a:prstGeom>
      </xdr:spPr>
    </xdr:pic>
    <xdr:clientData/>
  </xdr:twoCellAnchor>
  <xdr:twoCellAnchor>
    <xdr:from>
      <xdr:col>14</xdr:col>
      <xdr:colOff>455627</xdr:colOff>
      <xdr:row>1</xdr:row>
      <xdr:rowOff>4764</xdr:rowOff>
    </xdr:from>
    <xdr:to>
      <xdr:col>21</xdr:col>
      <xdr:colOff>967069</xdr:colOff>
      <xdr:row>4</xdr:row>
      <xdr:rowOff>16669</xdr:rowOff>
    </xdr:to>
    <xdr:pic>
      <xdr:nvPicPr>
        <xdr:cNvPr id="8" name="Picture 29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075752" y="166689"/>
          <a:ext cx="4654817" cy="821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AN52"/>
  <sheetViews>
    <sheetView tabSelected="1" view="pageBreakPreview" zoomScaleNormal="80" zoomScaleSheetLayoutView="100" workbookViewId="0">
      <pane ySplit="10" topLeftCell="A11" activePane="bottomLeft" state="frozen"/>
      <selection pane="bottomLeft" activeCell="G26" sqref="G26"/>
    </sheetView>
  </sheetViews>
  <sheetFormatPr defaultColWidth="0" defaultRowHeight="12.75"/>
  <cols>
    <col min="1" max="1" width="13.42578125" style="5" customWidth="1"/>
    <col min="2" max="2" width="7.7109375" style="3" hidden="1" customWidth="1"/>
    <col min="3" max="3" width="8.7109375" style="3" hidden="1" customWidth="1"/>
    <col min="4" max="4" width="9" style="3" hidden="1" customWidth="1"/>
    <col min="5" max="5" width="11.28515625" style="4" customWidth="1"/>
    <col min="6" max="6" width="10.85546875" style="2" hidden="1" customWidth="1"/>
    <col min="7" max="7" width="24.5703125" style="7" customWidth="1"/>
    <col min="8" max="8" width="12.42578125" style="18" bestFit="1" customWidth="1"/>
    <col min="9" max="9" width="14.5703125" style="2" hidden="1" customWidth="1"/>
    <col min="10" max="10" width="10.85546875" style="4" customWidth="1"/>
    <col min="11" max="11" width="12.140625" style="2" hidden="1" customWidth="1"/>
    <col min="12" max="12" width="13.7109375" style="2" customWidth="1"/>
    <col min="13" max="13" width="16.85546875" style="16" customWidth="1"/>
    <col min="14" max="14" width="15.5703125" style="8" customWidth="1"/>
    <col min="15" max="15" width="8.7109375" style="9" customWidth="1"/>
    <col min="16" max="16" width="4.7109375" style="9" customWidth="1"/>
    <col min="17" max="17" width="8" style="11" customWidth="1"/>
    <col min="18" max="18" width="7.42578125" style="9" customWidth="1"/>
    <col min="19" max="19" width="9.85546875" style="9" customWidth="1"/>
    <col min="20" max="20" width="11.85546875" style="23" customWidth="1"/>
    <col min="21" max="21" width="11.5703125" style="10" customWidth="1"/>
    <col min="22" max="22" width="16" style="6" bestFit="1" customWidth="1"/>
    <col min="23" max="40" width="0" style="6" hidden="1" customWidth="1"/>
    <col min="41" max="16384" width="9.140625" style="6" hidden="1"/>
  </cols>
  <sheetData>
    <row r="4" spans="1:22" ht="38.25" customHeight="1">
      <c r="A4" s="66" t="s">
        <v>165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R4" s="66"/>
      <c r="S4" s="66"/>
      <c r="T4" s="66"/>
      <c r="U4" s="14"/>
    </row>
    <row r="5" spans="1:22" ht="15" customHeight="1" thickBot="1">
      <c r="A5" s="67" t="s">
        <v>166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R5" s="67"/>
      <c r="S5" s="67"/>
      <c r="T5" s="67"/>
      <c r="U5" s="15"/>
    </row>
    <row r="6" spans="1:22" ht="15.75" customHeight="1" thickBot="1">
      <c r="E6" s="68" t="s">
        <v>163</v>
      </c>
      <c r="F6" s="69"/>
      <c r="G6" s="69"/>
      <c r="H6" s="70"/>
    </row>
    <row r="7" spans="1:22" ht="15.75" customHeight="1" thickBot="1">
      <c r="A7" s="22" t="s">
        <v>0</v>
      </c>
      <c r="B7" s="21"/>
      <c r="C7" s="1"/>
      <c r="D7" s="28"/>
      <c r="E7" s="85" t="s">
        <v>22</v>
      </c>
      <c r="F7" s="29"/>
      <c r="G7" s="88"/>
      <c r="H7" s="96" t="s">
        <v>23</v>
      </c>
      <c r="I7" s="97"/>
      <c r="J7" s="98"/>
      <c r="K7" s="86"/>
      <c r="L7" s="93"/>
      <c r="M7" s="93"/>
      <c r="N7" s="94"/>
      <c r="P7" s="71"/>
      <c r="R7" s="71"/>
      <c r="S7" s="71"/>
      <c r="T7" s="71"/>
    </row>
    <row r="8" spans="1:22" ht="18.75" thickBot="1">
      <c r="A8" s="65" t="s">
        <v>65</v>
      </c>
      <c r="B8" s="30"/>
      <c r="C8" s="31"/>
      <c r="D8" s="31"/>
      <c r="E8" s="84">
        <v>0</v>
      </c>
      <c r="F8" s="32"/>
      <c r="G8" s="89"/>
      <c r="H8" s="90"/>
      <c r="I8" s="32"/>
      <c r="J8" s="91">
        <f>(((1-E8)*(G8+H8))+E8)</f>
        <v>0</v>
      </c>
      <c r="K8" s="87"/>
      <c r="L8" s="95"/>
      <c r="M8" s="95"/>
      <c r="N8" s="94"/>
      <c r="P8" s="71"/>
      <c r="R8" s="71"/>
      <c r="S8" s="71"/>
      <c r="T8" s="71"/>
    </row>
    <row r="9" spans="1:22" ht="15" customHeight="1" thickBot="1">
      <c r="A9" s="73"/>
      <c r="B9" s="72"/>
      <c r="C9" s="72"/>
      <c r="D9" s="72"/>
      <c r="E9" s="72"/>
      <c r="F9" s="72"/>
      <c r="G9" s="72"/>
      <c r="H9" s="72"/>
      <c r="I9" s="72"/>
      <c r="J9" s="72"/>
      <c r="K9" s="72"/>
      <c r="L9" s="92"/>
      <c r="M9" s="92"/>
      <c r="N9" s="92"/>
      <c r="O9" s="12"/>
      <c r="P9" s="12"/>
      <c r="R9" s="12"/>
      <c r="S9" s="12"/>
    </row>
    <row r="10" spans="1:22" ht="50.1" customHeight="1" thickBot="1">
      <c r="A10" s="33" t="s">
        <v>3</v>
      </c>
      <c r="B10" s="34" t="s">
        <v>19</v>
      </c>
      <c r="C10" s="34" t="s">
        <v>20</v>
      </c>
      <c r="D10" s="34" t="s">
        <v>2</v>
      </c>
      <c r="E10" s="35" t="s">
        <v>0</v>
      </c>
      <c r="F10" s="36" t="s">
        <v>4</v>
      </c>
      <c r="G10" s="35" t="s">
        <v>28</v>
      </c>
      <c r="H10" s="35" t="s">
        <v>1</v>
      </c>
      <c r="I10" s="36" t="s">
        <v>1</v>
      </c>
      <c r="J10" s="35" t="s">
        <v>21</v>
      </c>
      <c r="K10" s="37" t="s">
        <v>21</v>
      </c>
      <c r="L10" s="38" t="s">
        <v>29</v>
      </c>
      <c r="M10" s="74" t="s">
        <v>162</v>
      </c>
      <c r="N10" s="75" t="s">
        <v>161</v>
      </c>
      <c r="O10" s="39" t="s">
        <v>31</v>
      </c>
      <c r="P10" s="40" t="s">
        <v>30</v>
      </c>
      <c r="Q10" s="45" t="s">
        <v>49</v>
      </c>
      <c r="R10" s="41" t="s">
        <v>55</v>
      </c>
      <c r="S10" s="42" t="s">
        <v>58</v>
      </c>
      <c r="T10" s="43" t="s">
        <v>5</v>
      </c>
      <c r="U10" s="44" t="s">
        <v>57</v>
      </c>
      <c r="V10" s="45" t="s">
        <v>61</v>
      </c>
    </row>
    <row r="11" spans="1:22" s="20" customFormat="1" ht="15" customHeight="1">
      <c r="A11" s="46" t="s">
        <v>14</v>
      </c>
      <c r="B11" s="46">
        <v>330.2</v>
      </c>
      <c r="C11" s="47">
        <v>85</v>
      </c>
      <c r="D11" s="48">
        <v>22.5</v>
      </c>
      <c r="E11" s="49" t="s">
        <v>65</v>
      </c>
      <c r="F11" s="50">
        <v>16</v>
      </c>
      <c r="G11" s="49" t="s">
        <v>111</v>
      </c>
      <c r="H11" s="51" t="s">
        <v>68</v>
      </c>
      <c r="I11" s="46" t="s">
        <v>45</v>
      </c>
      <c r="J11" s="51" t="s">
        <v>26</v>
      </c>
      <c r="K11" s="46" t="s">
        <v>27</v>
      </c>
      <c r="L11" s="48" t="s">
        <v>98</v>
      </c>
      <c r="M11" s="76">
        <v>12662</v>
      </c>
      <c r="N11" s="80">
        <f t="shared" ref="N11:N46" si="0">(1-VLOOKUP(E11,$A$8:$M$8,10,0))*M11</f>
        <v>12662</v>
      </c>
      <c r="O11" s="78" t="s">
        <v>36</v>
      </c>
      <c r="P11" s="46" t="s">
        <v>40</v>
      </c>
      <c r="Q11" s="46" t="s">
        <v>25</v>
      </c>
      <c r="R11" s="46" t="s">
        <v>54</v>
      </c>
      <c r="S11" s="46" t="s">
        <v>54</v>
      </c>
      <c r="T11" s="52" t="s">
        <v>60</v>
      </c>
      <c r="U11" s="53" t="s">
        <v>64</v>
      </c>
      <c r="V11" s="54" t="s">
        <v>155</v>
      </c>
    </row>
    <row r="12" spans="1:22" s="20" customFormat="1" ht="15" customHeight="1">
      <c r="A12" s="46" t="s">
        <v>15</v>
      </c>
      <c r="B12" s="46">
        <v>265</v>
      </c>
      <c r="C12" s="47">
        <v>70</v>
      </c>
      <c r="D12" s="48">
        <v>19.5</v>
      </c>
      <c r="E12" s="49" t="s">
        <v>65</v>
      </c>
      <c r="F12" s="50">
        <v>16</v>
      </c>
      <c r="G12" s="49" t="s">
        <v>119</v>
      </c>
      <c r="H12" s="51" t="s">
        <v>67</v>
      </c>
      <c r="I12" s="46" t="s">
        <v>56</v>
      </c>
      <c r="J12" s="51" t="s">
        <v>26</v>
      </c>
      <c r="K12" s="46" t="s">
        <v>27</v>
      </c>
      <c r="L12" s="48" t="s">
        <v>100</v>
      </c>
      <c r="M12" s="76">
        <v>7834</v>
      </c>
      <c r="N12" s="81">
        <f t="shared" si="0"/>
        <v>7834</v>
      </c>
      <c r="O12" s="78" t="s">
        <v>32</v>
      </c>
      <c r="P12" s="46" t="s">
        <v>42</v>
      </c>
      <c r="Q12" s="46" t="s">
        <v>25</v>
      </c>
      <c r="R12" s="46" t="s">
        <v>54</v>
      </c>
      <c r="S12" s="46"/>
      <c r="T12" s="52" t="s">
        <v>60</v>
      </c>
      <c r="U12" s="53" t="s">
        <v>63</v>
      </c>
      <c r="V12" s="54" t="s">
        <v>157</v>
      </c>
    </row>
    <row r="13" spans="1:22" s="20" customFormat="1" ht="15" customHeight="1">
      <c r="A13" s="55" t="s">
        <v>12</v>
      </c>
      <c r="B13" s="55">
        <v>275</v>
      </c>
      <c r="C13" s="56">
        <v>70</v>
      </c>
      <c r="D13" s="57">
        <v>22.5</v>
      </c>
      <c r="E13" s="58" t="s">
        <v>65</v>
      </c>
      <c r="F13" s="59">
        <v>16</v>
      </c>
      <c r="G13" s="58" t="s">
        <v>108</v>
      </c>
      <c r="H13" s="61" t="s">
        <v>70</v>
      </c>
      <c r="I13" s="55" t="s">
        <v>48</v>
      </c>
      <c r="J13" s="61" t="s">
        <v>24</v>
      </c>
      <c r="K13" s="55" t="s">
        <v>50</v>
      </c>
      <c r="L13" s="57" t="s">
        <v>73</v>
      </c>
      <c r="M13" s="77">
        <v>10322</v>
      </c>
      <c r="N13" s="82">
        <f t="shared" si="0"/>
        <v>10322</v>
      </c>
      <c r="O13" s="79" t="s">
        <v>33</v>
      </c>
      <c r="P13" s="55" t="s">
        <v>41</v>
      </c>
      <c r="Q13" s="55" t="s">
        <v>25</v>
      </c>
      <c r="R13" s="55" t="s">
        <v>54</v>
      </c>
      <c r="S13" s="55"/>
      <c r="T13" s="62"/>
      <c r="U13" s="53"/>
      <c r="V13" s="63" t="s">
        <v>130</v>
      </c>
    </row>
    <row r="14" spans="1:22" s="20" customFormat="1" ht="15" customHeight="1">
      <c r="A14" s="55" t="s">
        <v>12</v>
      </c>
      <c r="B14" s="55">
        <v>275</v>
      </c>
      <c r="C14" s="56">
        <v>70</v>
      </c>
      <c r="D14" s="57">
        <v>22.5</v>
      </c>
      <c r="E14" s="58" t="s">
        <v>65</v>
      </c>
      <c r="F14" s="59">
        <v>16</v>
      </c>
      <c r="G14" s="58" t="s">
        <v>107</v>
      </c>
      <c r="H14" s="61" t="s">
        <v>70</v>
      </c>
      <c r="I14" s="55" t="s">
        <v>48</v>
      </c>
      <c r="J14" s="61" t="s">
        <v>53</v>
      </c>
      <c r="K14" s="55" t="s">
        <v>52</v>
      </c>
      <c r="L14" s="57" t="s">
        <v>72</v>
      </c>
      <c r="M14" s="77">
        <v>10730</v>
      </c>
      <c r="N14" s="82">
        <f t="shared" si="0"/>
        <v>10730</v>
      </c>
      <c r="O14" s="79" t="s">
        <v>47</v>
      </c>
      <c r="P14" s="55" t="s">
        <v>41</v>
      </c>
      <c r="Q14" s="55" t="s">
        <v>25</v>
      </c>
      <c r="R14" s="55" t="s">
        <v>54</v>
      </c>
      <c r="S14" s="55"/>
      <c r="T14" s="62"/>
      <c r="U14" s="53"/>
      <c r="V14" s="63" t="s">
        <v>129</v>
      </c>
    </row>
    <row r="15" spans="1:22" s="20" customFormat="1" ht="15" customHeight="1">
      <c r="A15" s="55" t="s">
        <v>12</v>
      </c>
      <c r="B15" s="55">
        <v>275</v>
      </c>
      <c r="C15" s="56">
        <v>70</v>
      </c>
      <c r="D15" s="57">
        <v>22.5</v>
      </c>
      <c r="E15" s="58" t="s">
        <v>65</v>
      </c>
      <c r="F15" s="64">
        <v>16</v>
      </c>
      <c r="G15" s="60" t="s">
        <v>126</v>
      </c>
      <c r="H15" s="61" t="s">
        <v>69</v>
      </c>
      <c r="I15" s="55" t="s">
        <v>44</v>
      </c>
      <c r="J15" s="61" t="s">
        <v>26</v>
      </c>
      <c r="K15" s="55" t="s">
        <v>27</v>
      </c>
      <c r="L15" s="57" t="s">
        <v>71</v>
      </c>
      <c r="M15" s="77">
        <v>11601</v>
      </c>
      <c r="N15" s="82">
        <f t="shared" si="0"/>
        <v>11601</v>
      </c>
      <c r="O15" s="79" t="s">
        <v>47</v>
      </c>
      <c r="P15" s="55" t="s">
        <v>41</v>
      </c>
      <c r="Q15" s="55" t="s">
        <v>25</v>
      </c>
      <c r="R15" s="55" t="s">
        <v>54</v>
      </c>
      <c r="S15" s="55" t="s">
        <v>54</v>
      </c>
      <c r="T15" s="62" t="s">
        <v>59</v>
      </c>
      <c r="U15" s="53"/>
      <c r="V15" s="63" t="s">
        <v>128</v>
      </c>
    </row>
    <row r="16" spans="1:22" s="27" customFormat="1" ht="15" customHeight="1">
      <c r="A16" s="46" t="s">
        <v>17</v>
      </c>
      <c r="B16" s="46">
        <v>285</v>
      </c>
      <c r="C16" s="47">
        <v>70</v>
      </c>
      <c r="D16" s="48">
        <v>19.5</v>
      </c>
      <c r="E16" s="49" t="s">
        <v>65</v>
      </c>
      <c r="F16" s="50">
        <v>16</v>
      </c>
      <c r="G16" s="49" t="s">
        <v>119</v>
      </c>
      <c r="H16" s="51" t="s">
        <v>67</v>
      </c>
      <c r="I16" s="46" t="s">
        <v>56</v>
      </c>
      <c r="J16" s="51" t="s">
        <v>26</v>
      </c>
      <c r="K16" s="46" t="s">
        <v>27</v>
      </c>
      <c r="L16" s="48" t="s">
        <v>101</v>
      </c>
      <c r="M16" s="76">
        <v>9887</v>
      </c>
      <c r="N16" s="81">
        <f t="shared" si="0"/>
        <v>9887</v>
      </c>
      <c r="O16" s="78" t="s">
        <v>34</v>
      </c>
      <c r="P16" s="46" t="s">
        <v>42</v>
      </c>
      <c r="Q16" s="46" t="s">
        <v>25</v>
      </c>
      <c r="R16" s="46" t="s">
        <v>54</v>
      </c>
      <c r="S16" s="46"/>
      <c r="T16" s="52" t="s">
        <v>60</v>
      </c>
      <c r="U16" s="53" t="s">
        <v>62</v>
      </c>
      <c r="V16" s="54" t="s">
        <v>158</v>
      </c>
    </row>
    <row r="17" spans="1:22" s="20" customFormat="1" ht="15" customHeight="1">
      <c r="A17" s="55" t="s">
        <v>18</v>
      </c>
      <c r="B17" s="55">
        <v>295</v>
      </c>
      <c r="C17" s="56">
        <v>60</v>
      </c>
      <c r="D17" s="57">
        <v>22.5</v>
      </c>
      <c r="E17" s="58" t="s">
        <v>65</v>
      </c>
      <c r="F17" s="59">
        <v>16</v>
      </c>
      <c r="G17" s="58" t="s">
        <v>109</v>
      </c>
      <c r="H17" s="61" t="s">
        <v>67</v>
      </c>
      <c r="I17" s="55" t="s">
        <v>56</v>
      </c>
      <c r="J17" s="61" t="s">
        <v>26</v>
      </c>
      <c r="K17" s="55" t="s">
        <v>27</v>
      </c>
      <c r="L17" s="57" t="s">
        <v>74</v>
      </c>
      <c r="M17" s="77">
        <v>12417</v>
      </c>
      <c r="N17" s="82">
        <f t="shared" si="0"/>
        <v>12417</v>
      </c>
      <c r="O17" s="79" t="s">
        <v>38</v>
      </c>
      <c r="P17" s="55" t="s">
        <v>39</v>
      </c>
      <c r="Q17" s="55" t="s">
        <v>25</v>
      </c>
      <c r="R17" s="55" t="s">
        <v>54</v>
      </c>
      <c r="S17" s="55"/>
      <c r="T17" s="62"/>
      <c r="U17" s="53"/>
      <c r="V17" s="63" t="s">
        <v>131</v>
      </c>
    </row>
    <row r="18" spans="1:22" s="20" customFormat="1" ht="15" customHeight="1">
      <c r="A18" s="55" t="s">
        <v>7</v>
      </c>
      <c r="B18" s="55">
        <v>295</v>
      </c>
      <c r="C18" s="56">
        <v>80</v>
      </c>
      <c r="D18" s="57">
        <v>22.5</v>
      </c>
      <c r="E18" s="58" t="s">
        <v>65</v>
      </c>
      <c r="F18" s="59">
        <v>16</v>
      </c>
      <c r="G18" s="58" t="s">
        <v>121</v>
      </c>
      <c r="H18" s="61" t="s">
        <v>127</v>
      </c>
      <c r="I18" s="55" t="s">
        <v>127</v>
      </c>
      <c r="J18" s="61" t="s">
        <v>26</v>
      </c>
      <c r="K18" s="55" t="s">
        <v>27</v>
      </c>
      <c r="L18" s="57" t="s">
        <v>76</v>
      </c>
      <c r="M18" s="77">
        <v>12512</v>
      </c>
      <c r="N18" s="82">
        <f t="shared" si="0"/>
        <v>12512</v>
      </c>
      <c r="O18" s="79" t="s">
        <v>37</v>
      </c>
      <c r="P18" s="55" t="s">
        <v>42</v>
      </c>
      <c r="Q18" s="55" t="s">
        <v>25</v>
      </c>
      <c r="R18" s="55" t="s">
        <v>54</v>
      </c>
      <c r="S18" s="55"/>
      <c r="T18" s="62"/>
      <c r="U18" s="53"/>
      <c r="V18" s="63" t="s">
        <v>133</v>
      </c>
    </row>
    <row r="19" spans="1:22" s="20" customFormat="1" ht="15" customHeight="1">
      <c r="A19" s="55" t="s">
        <v>7</v>
      </c>
      <c r="B19" s="55">
        <v>295</v>
      </c>
      <c r="C19" s="56">
        <v>80</v>
      </c>
      <c r="D19" s="57">
        <v>22.5</v>
      </c>
      <c r="E19" s="58" t="s">
        <v>65</v>
      </c>
      <c r="F19" s="59">
        <v>16</v>
      </c>
      <c r="G19" s="58" t="s">
        <v>110</v>
      </c>
      <c r="H19" s="61" t="s">
        <v>127</v>
      </c>
      <c r="I19" s="55" t="s">
        <v>127</v>
      </c>
      <c r="J19" s="61" t="s">
        <v>53</v>
      </c>
      <c r="K19" s="55" t="s">
        <v>52</v>
      </c>
      <c r="L19" s="57" t="s">
        <v>75</v>
      </c>
      <c r="M19" s="77">
        <v>12512</v>
      </c>
      <c r="N19" s="82">
        <f t="shared" si="0"/>
        <v>12512</v>
      </c>
      <c r="O19" s="79" t="s">
        <v>37</v>
      </c>
      <c r="P19" s="55" t="s">
        <v>42</v>
      </c>
      <c r="Q19" s="55" t="s">
        <v>25</v>
      </c>
      <c r="R19" s="55" t="s">
        <v>54</v>
      </c>
      <c r="S19" s="55"/>
      <c r="T19" s="62"/>
      <c r="U19" s="53"/>
      <c r="V19" s="63" t="s">
        <v>132</v>
      </c>
    </row>
    <row r="20" spans="1:22" s="20" customFormat="1" ht="15" customHeight="1">
      <c r="A20" s="55" t="s">
        <v>7</v>
      </c>
      <c r="B20" s="55">
        <v>295</v>
      </c>
      <c r="C20" s="56">
        <v>80</v>
      </c>
      <c r="D20" s="57">
        <v>22.5</v>
      </c>
      <c r="E20" s="58" t="s">
        <v>65</v>
      </c>
      <c r="F20" s="59">
        <v>16</v>
      </c>
      <c r="G20" s="58" t="s">
        <v>109</v>
      </c>
      <c r="H20" s="61" t="s">
        <v>67</v>
      </c>
      <c r="I20" s="55" t="s">
        <v>56</v>
      </c>
      <c r="J20" s="61" t="s">
        <v>26</v>
      </c>
      <c r="K20" s="55" t="s">
        <v>27</v>
      </c>
      <c r="L20" s="57" t="s">
        <v>77</v>
      </c>
      <c r="M20" s="77">
        <v>12036</v>
      </c>
      <c r="N20" s="82">
        <f t="shared" si="0"/>
        <v>12036</v>
      </c>
      <c r="O20" s="79" t="s">
        <v>37</v>
      </c>
      <c r="P20" s="55" t="s">
        <v>42</v>
      </c>
      <c r="Q20" s="55" t="s">
        <v>25</v>
      </c>
      <c r="R20" s="55" t="s">
        <v>54</v>
      </c>
      <c r="S20" s="55"/>
      <c r="T20" s="62"/>
      <c r="U20" s="53"/>
      <c r="V20" s="63" t="s">
        <v>134</v>
      </c>
    </row>
    <row r="21" spans="1:22" s="20" customFormat="1" ht="15" customHeight="1">
      <c r="A21" s="55" t="s">
        <v>7</v>
      </c>
      <c r="B21" s="55">
        <v>295</v>
      </c>
      <c r="C21" s="56">
        <v>80</v>
      </c>
      <c r="D21" s="57">
        <v>22.5</v>
      </c>
      <c r="E21" s="58" t="s">
        <v>65</v>
      </c>
      <c r="F21" s="59">
        <v>16</v>
      </c>
      <c r="G21" s="58" t="s">
        <v>112</v>
      </c>
      <c r="H21" s="61" t="s">
        <v>67</v>
      </c>
      <c r="I21" s="55" t="s">
        <v>43</v>
      </c>
      <c r="J21" s="61" t="s">
        <v>26</v>
      </c>
      <c r="K21" s="55" t="s">
        <v>27</v>
      </c>
      <c r="L21" s="57" t="s">
        <v>79</v>
      </c>
      <c r="M21" s="77">
        <v>11791</v>
      </c>
      <c r="N21" s="82">
        <f t="shared" si="0"/>
        <v>11791</v>
      </c>
      <c r="O21" s="79" t="s">
        <v>37</v>
      </c>
      <c r="P21" s="55" t="s">
        <v>42</v>
      </c>
      <c r="Q21" s="55" t="s">
        <v>25</v>
      </c>
      <c r="R21" s="55" t="s">
        <v>54</v>
      </c>
      <c r="S21" s="55"/>
      <c r="T21" s="62"/>
      <c r="U21" s="53"/>
      <c r="V21" s="63" t="s">
        <v>136</v>
      </c>
    </row>
    <row r="22" spans="1:22" s="20" customFormat="1" ht="15" customHeight="1">
      <c r="A22" s="55" t="s">
        <v>7</v>
      </c>
      <c r="B22" s="55">
        <v>295</v>
      </c>
      <c r="C22" s="56">
        <v>80</v>
      </c>
      <c r="D22" s="57">
        <v>22.5</v>
      </c>
      <c r="E22" s="58" t="s">
        <v>65</v>
      </c>
      <c r="F22" s="59">
        <v>16</v>
      </c>
      <c r="G22" s="58" t="s">
        <v>111</v>
      </c>
      <c r="H22" s="61" t="s">
        <v>68</v>
      </c>
      <c r="I22" s="55" t="s">
        <v>45</v>
      </c>
      <c r="J22" s="61" t="s">
        <v>26</v>
      </c>
      <c r="K22" s="55" t="s">
        <v>27</v>
      </c>
      <c r="L22" s="57" t="s">
        <v>78</v>
      </c>
      <c r="M22" s="77">
        <v>12267</v>
      </c>
      <c r="N22" s="82">
        <f t="shared" si="0"/>
        <v>12267</v>
      </c>
      <c r="O22" s="79" t="s">
        <v>37</v>
      </c>
      <c r="P22" s="55" t="s">
        <v>40</v>
      </c>
      <c r="Q22" s="55" t="s">
        <v>25</v>
      </c>
      <c r="R22" s="55" t="s">
        <v>54</v>
      </c>
      <c r="S22" s="55"/>
      <c r="T22" s="62"/>
      <c r="U22" s="53"/>
      <c r="V22" s="63" t="s">
        <v>135</v>
      </c>
    </row>
    <row r="23" spans="1:22" s="20" customFormat="1" ht="15" customHeight="1">
      <c r="A23" s="55" t="s">
        <v>7</v>
      </c>
      <c r="B23" s="55">
        <v>295</v>
      </c>
      <c r="C23" s="56">
        <v>80</v>
      </c>
      <c r="D23" s="57">
        <v>22.5</v>
      </c>
      <c r="E23" s="58" t="s">
        <v>65</v>
      </c>
      <c r="F23" s="59">
        <v>16</v>
      </c>
      <c r="G23" s="58" t="s">
        <v>113</v>
      </c>
      <c r="H23" s="61" t="s">
        <v>69</v>
      </c>
      <c r="I23" s="55" t="s">
        <v>44</v>
      </c>
      <c r="J23" s="61" t="s">
        <v>26</v>
      </c>
      <c r="K23" s="55" t="s">
        <v>27</v>
      </c>
      <c r="L23" s="57" t="s">
        <v>80</v>
      </c>
      <c r="M23" s="77">
        <v>12498</v>
      </c>
      <c r="N23" s="82">
        <f t="shared" si="0"/>
        <v>12498</v>
      </c>
      <c r="O23" s="79" t="s">
        <v>37</v>
      </c>
      <c r="P23" s="55" t="s">
        <v>42</v>
      </c>
      <c r="Q23" s="55" t="s">
        <v>25</v>
      </c>
      <c r="R23" s="55" t="s">
        <v>54</v>
      </c>
      <c r="S23" s="55"/>
      <c r="T23" s="62"/>
      <c r="U23" s="53"/>
      <c r="V23" s="63" t="s">
        <v>137</v>
      </c>
    </row>
    <row r="24" spans="1:22" s="20" customFormat="1" ht="15" customHeight="1">
      <c r="A24" s="55" t="s">
        <v>7</v>
      </c>
      <c r="B24" s="55">
        <v>295</v>
      </c>
      <c r="C24" s="56">
        <v>80</v>
      </c>
      <c r="D24" s="57">
        <v>22.5</v>
      </c>
      <c r="E24" s="58" t="s">
        <v>65</v>
      </c>
      <c r="F24" s="59">
        <v>16</v>
      </c>
      <c r="G24" s="58" t="s">
        <v>114</v>
      </c>
      <c r="H24" s="61" t="s">
        <v>69</v>
      </c>
      <c r="I24" s="55" t="s">
        <v>44</v>
      </c>
      <c r="J24" s="61" t="s">
        <v>24</v>
      </c>
      <c r="K24" s="55" t="s">
        <v>50</v>
      </c>
      <c r="L24" s="57" t="s">
        <v>81</v>
      </c>
      <c r="M24" s="77">
        <v>12254</v>
      </c>
      <c r="N24" s="82">
        <f t="shared" si="0"/>
        <v>12254</v>
      </c>
      <c r="O24" s="79" t="s">
        <v>37</v>
      </c>
      <c r="P24" s="55" t="s">
        <v>42</v>
      </c>
      <c r="Q24" s="55" t="s">
        <v>25</v>
      </c>
      <c r="R24" s="55" t="s">
        <v>54</v>
      </c>
      <c r="S24" s="55"/>
      <c r="T24" s="62"/>
      <c r="U24" s="53"/>
      <c r="V24" s="63" t="s">
        <v>138</v>
      </c>
    </row>
    <row r="25" spans="1:22" s="20" customFormat="1" ht="15" customHeight="1">
      <c r="A25" s="55" t="s">
        <v>7</v>
      </c>
      <c r="B25" s="55">
        <v>295</v>
      </c>
      <c r="C25" s="56">
        <v>80</v>
      </c>
      <c r="D25" s="57">
        <v>22.5</v>
      </c>
      <c r="E25" s="58" t="s">
        <v>65</v>
      </c>
      <c r="F25" s="59">
        <v>16</v>
      </c>
      <c r="G25" s="58" t="s">
        <v>122</v>
      </c>
      <c r="H25" s="61" t="s">
        <v>69</v>
      </c>
      <c r="I25" s="55" t="s">
        <v>44</v>
      </c>
      <c r="J25" s="61" t="s">
        <v>24</v>
      </c>
      <c r="K25" s="55" t="s">
        <v>50</v>
      </c>
      <c r="L25" s="57" t="s">
        <v>82</v>
      </c>
      <c r="M25" s="77">
        <v>12254</v>
      </c>
      <c r="N25" s="82">
        <f t="shared" si="0"/>
        <v>12254</v>
      </c>
      <c r="O25" s="79" t="s">
        <v>35</v>
      </c>
      <c r="P25" s="55" t="s">
        <v>42</v>
      </c>
      <c r="Q25" s="55" t="s">
        <v>25</v>
      </c>
      <c r="R25" s="55" t="s">
        <v>54</v>
      </c>
      <c r="S25" s="55"/>
      <c r="T25" s="62"/>
      <c r="U25" s="53"/>
      <c r="V25" s="63" t="s">
        <v>139</v>
      </c>
    </row>
    <row r="26" spans="1:22" s="20" customFormat="1" ht="15" customHeight="1">
      <c r="A26" s="55" t="s">
        <v>16</v>
      </c>
      <c r="B26" s="55">
        <v>315</v>
      </c>
      <c r="C26" s="56">
        <v>60</v>
      </c>
      <c r="D26" s="57">
        <v>22.5</v>
      </c>
      <c r="E26" s="58" t="s">
        <v>65</v>
      </c>
      <c r="F26" s="59">
        <v>16</v>
      </c>
      <c r="G26" s="58" t="s">
        <v>109</v>
      </c>
      <c r="H26" s="61" t="s">
        <v>67</v>
      </c>
      <c r="I26" s="55" t="s">
        <v>56</v>
      </c>
      <c r="J26" s="61" t="s">
        <v>26</v>
      </c>
      <c r="K26" s="55" t="s">
        <v>27</v>
      </c>
      <c r="L26" s="57" t="s">
        <v>83</v>
      </c>
      <c r="M26" s="77">
        <v>13450</v>
      </c>
      <c r="N26" s="82">
        <f t="shared" si="0"/>
        <v>13450</v>
      </c>
      <c r="O26" s="79" t="s">
        <v>37</v>
      </c>
      <c r="P26" s="55" t="s">
        <v>39</v>
      </c>
      <c r="Q26" s="55" t="s">
        <v>25</v>
      </c>
      <c r="R26" s="55" t="s">
        <v>54</v>
      </c>
      <c r="S26" s="55"/>
      <c r="T26" s="62"/>
      <c r="U26" s="53"/>
      <c r="V26" s="63" t="s">
        <v>140</v>
      </c>
    </row>
    <row r="27" spans="1:22" s="27" customFormat="1" ht="15" customHeight="1">
      <c r="A27" s="55" t="s">
        <v>8</v>
      </c>
      <c r="B27" s="55">
        <v>315</v>
      </c>
      <c r="C27" s="56">
        <v>70</v>
      </c>
      <c r="D27" s="57">
        <v>22.5</v>
      </c>
      <c r="E27" s="58" t="s">
        <v>65</v>
      </c>
      <c r="F27" s="59">
        <v>16</v>
      </c>
      <c r="G27" s="58" t="s">
        <v>123</v>
      </c>
      <c r="H27" s="61" t="s">
        <v>66</v>
      </c>
      <c r="I27" s="55" t="s">
        <v>46</v>
      </c>
      <c r="J27" s="61" t="s">
        <v>26</v>
      </c>
      <c r="K27" s="55" t="s">
        <v>27</v>
      </c>
      <c r="L27" s="57" t="s">
        <v>84</v>
      </c>
      <c r="M27" s="77">
        <v>12920</v>
      </c>
      <c r="N27" s="82">
        <f t="shared" si="0"/>
        <v>12920</v>
      </c>
      <c r="O27" s="79" t="s">
        <v>35</v>
      </c>
      <c r="P27" s="55" t="s">
        <v>39</v>
      </c>
      <c r="Q27" s="55" t="s">
        <v>25</v>
      </c>
      <c r="R27" s="55" t="s">
        <v>54</v>
      </c>
      <c r="S27" s="55"/>
      <c r="T27" s="62"/>
      <c r="U27" s="53"/>
      <c r="V27" s="63" t="s">
        <v>141</v>
      </c>
    </row>
    <row r="28" spans="1:22" s="20" customFormat="1" ht="15" customHeight="1">
      <c r="A28" s="46" t="s">
        <v>8</v>
      </c>
      <c r="B28" s="46">
        <v>315</v>
      </c>
      <c r="C28" s="47">
        <v>70</v>
      </c>
      <c r="D28" s="48">
        <v>22.5</v>
      </c>
      <c r="E28" s="49" t="s">
        <v>65</v>
      </c>
      <c r="F28" s="50">
        <v>16</v>
      </c>
      <c r="G28" s="49" t="s">
        <v>119</v>
      </c>
      <c r="H28" s="51" t="s">
        <v>67</v>
      </c>
      <c r="I28" s="46" t="s">
        <v>56</v>
      </c>
      <c r="J28" s="51" t="s">
        <v>26</v>
      </c>
      <c r="K28" s="46" t="s">
        <v>27</v>
      </c>
      <c r="L28" s="48" t="s">
        <v>103</v>
      </c>
      <c r="M28" s="76">
        <v>12662</v>
      </c>
      <c r="N28" s="81">
        <f t="shared" si="0"/>
        <v>12662</v>
      </c>
      <c r="O28" s="78" t="s">
        <v>35</v>
      </c>
      <c r="P28" s="46" t="s">
        <v>39</v>
      </c>
      <c r="Q28" s="46" t="s">
        <v>25</v>
      </c>
      <c r="R28" s="46" t="s">
        <v>54</v>
      </c>
      <c r="S28" s="46" t="s">
        <v>54</v>
      </c>
      <c r="T28" s="52" t="s">
        <v>60</v>
      </c>
      <c r="U28" s="53" t="s">
        <v>62</v>
      </c>
      <c r="V28" s="54"/>
    </row>
    <row r="29" spans="1:22" s="20" customFormat="1" ht="15" customHeight="1">
      <c r="A29" s="55" t="s">
        <v>8</v>
      </c>
      <c r="B29" s="55">
        <v>315</v>
      </c>
      <c r="C29" s="56">
        <v>70</v>
      </c>
      <c r="D29" s="57">
        <v>22.5</v>
      </c>
      <c r="E29" s="58" t="s">
        <v>65</v>
      </c>
      <c r="F29" s="59">
        <v>16</v>
      </c>
      <c r="G29" s="58" t="s">
        <v>109</v>
      </c>
      <c r="H29" s="61" t="s">
        <v>67</v>
      </c>
      <c r="I29" s="55" t="s">
        <v>56</v>
      </c>
      <c r="J29" s="61" t="s">
        <v>26</v>
      </c>
      <c r="K29" s="55" t="s">
        <v>27</v>
      </c>
      <c r="L29" s="57" t="s">
        <v>85</v>
      </c>
      <c r="M29" s="77">
        <v>12417</v>
      </c>
      <c r="N29" s="82">
        <f t="shared" si="0"/>
        <v>12417</v>
      </c>
      <c r="O29" s="79" t="s">
        <v>35</v>
      </c>
      <c r="P29" s="55" t="s">
        <v>39</v>
      </c>
      <c r="Q29" s="55" t="s">
        <v>25</v>
      </c>
      <c r="R29" s="55" t="s">
        <v>54</v>
      </c>
      <c r="S29" s="55"/>
      <c r="T29" s="62"/>
      <c r="U29" s="53"/>
      <c r="V29" s="63" t="s">
        <v>142</v>
      </c>
    </row>
    <row r="30" spans="1:22" s="20" customFormat="1" ht="15" customHeight="1">
      <c r="A30" s="55" t="s">
        <v>8</v>
      </c>
      <c r="B30" s="55">
        <v>315</v>
      </c>
      <c r="C30" s="56">
        <v>70</v>
      </c>
      <c r="D30" s="57">
        <v>22.5</v>
      </c>
      <c r="E30" s="58" t="s">
        <v>65</v>
      </c>
      <c r="F30" s="59">
        <v>16</v>
      </c>
      <c r="G30" s="58" t="s">
        <v>112</v>
      </c>
      <c r="H30" s="61" t="s">
        <v>67</v>
      </c>
      <c r="I30" s="55" t="s">
        <v>43</v>
      </c>
      <c r="J30" s="61" t="s">
        <v>26</v>
      </c>
      <c r="K30" s="55" t="s">
        <v>27</v>
      </c>
      <c r="L30" s="57" t="s">
        <v>86</v>
      </c>
      <c r="M30" s="77">
        <v>12172</v>
      </c>
      <c r="N30" s="82">
        <f t="shared" si="0"/>
        <v>12172</v>
      </c>
      <c r="O30" s="79" t="s">
        <v>35</v>
      </c>
      <c r="P30" s="55" t="s">
        <v>39</v>
      </c>
      <c r="Q30" s="55" t="s">
        <v>25</v>
      </c>
      <c r="R30" s="55" t="s">
        <v>54</v>
      </c>
      <c r="S30" s="55"/>
      <c r="T30" s="62"/>
      <c r="U30" s="53"/>
      <c r="V30" s="63" t="s">
        <v>143</v>
      </c>
    </row>
    <row r="31" spans="1:22" s="20" customFormat="1" ht="15" customHeight="1">
      <c r="A31" s="55" t="s">
        <v>8</v>
      </c>
      <c r="B31" s="55">
        <v>315</v>
      </c>
      <c r="C31" s="56">
        <v>70</v>
      </c>
      <c r="D31" s="57">
        <v>22.5</v>
      </c>
      <c r="E31" s="58" t="s">
        <v>65</v>
      </c>
      <c r="F31" s="59">
        <v>16</v>
      </c>
      <c r="G31" s="58" t="s">
        <v>124</v>
      </c>
      <c r="H31" s="61" t="s">
        <v>69</v>
      </c>
      <c r="I31" s="55" t="s">
        <v>44</v>
      </c>
      <c r="J31" s="61" t="s">
        <v>26</v>
      </c>
      <c r="K31" s="55" t="s">
        <v>27</v>
      </c>
      <c r="L31" s="57" t="s">
        <v>87</v>
      </c>
      <c r="M31" s="77">
        <v>12906</v>
      </c>
      <c r="N31" s="82">
        <f t="shared" si="0"/>
        <v>12906</v>
      </c>
      <c r="O31" s="79" t="s">
        <v>37</v>
      </c>
      <c r="P31" s="55" t="s">
        <v>42</v>
      </c>
      <c r="Q31" s="55" t="s">
        <v>25</v>
      </c>
      <c r="R31" s="55" t="s">
        <v>54</v>
      </c>
      <c r="S31" s="55"/>
      <c r="T31" s="62"/>
      <c r="U31" s="53"/>
      <c r="V31" s="63" t="s">
        <v>144</v>
      </c>
    </row>
    <row r="32" spans="1:22" s="20" customFormat="1" ht="15" customHeight="1">
      <c r="A32" s="55" t="s">
        <v>6</v>
      </c>
      <c r="B32" s="55">
        <v>315</v>
      </c>
      <c r="C32" s="56">
        <v>80</v>
      </c>
      <c r="D32" s="57">
        <v>22.5</v>
      </c>
      <c r="E32" s="58" t="s">
        <v>65</v>
      </c>
      <c r="F32" s="59">
        <v>16</v>
      </c>
      <c r="G32" s="58" t="s">
        <v>121</v>
      </c>
      <c r="H32" s="61" t="s">
        <v>127</v>
      </c>
      <c r="I32" s="55" t="s">
        <v>127</v>
      </c>
      <c r="J32" s="61" t="s">
        <v>26</v>
      </c>
      <c r="K32" s="55" t="s">
        <v>27</v>
      </c>
      <c r="L32" s="57" t="s">
        <v>89</v>
      </c>
      <c r="M32" s="77">
        <v>13450</v>
      </c>
      <c r="N32" s="82">
        <f t="shared" si="0"/>
        <v>13450</v>
      </c>
      <c r="O32" s="79" t="s">
        <v>36</v>
      </c>
      <c r="P32" s="55" t="s">
        <v>39</v>
      </c>
      <c r="Q32" s="55" t="s">
        <v>25</v>
      </c>
      <c r="R32" s="55" t="s">
        <v>54</v>
      </c>
      <c r="S32" s="55"/>
      <c r="T32" s="62"/>
      <c r="U32" s="53"/>
      <c r="V32" s="63" t="s">
        <v>146</v>
      </c>
    </row>
    <row r="33" spans="1:22" s="20" customFormat="1" ht="15" customHeight="1">
      <c r="A33" s="55" t="s">
        <v>6</v>
      </c>
      <c r="B33" s="55">
        <v>315</v>
      </c>
      <c r="C33" s="56">
        <v>80</v>
      </c>
      <c r="D33" s="57">
        <v>22.5</v>
      </c>
      <c r="E33" s="58" t="s">
        <v>65</v>
      </c>
      <c r="F33" s="59">
        <v>16</v>
      </c>
      <c r="G33" s="58" t="s">
        <v>110</v>
      </c>
      <c r="H33" s="61" t="s">
        <v>127</v>
      </c>
      <c r="I33" s="55" t="s">
        <v>127</v>
      </c>
      <c r="J33" s="61" t="s">
        <v>53</v>
      </c>
      <c r="K33" s="55" t="s">
        <v>52</v>
      </c>
      <c r="L33" s="57" t="s">
        <v>88</v>
      </c>
      <c r="M33" s="77">
        <v>13192</v>
      </c>
      <c r="N33" s="82">
        <f t="shared" si="0"/>
        <v>13192</v>
      </c>
      <c r="O33" s="79" t="s">
        <v>36</v>
      </c>
      <c r="P33" s="55" t="s">
        <v>39</v>
      </c>
      <c r="Q33" s="55" t="s">
        <v>25</v>
      </c>
      <c r="R33" s="55" t="s">
        <v>54</v>
      </c>
      <c r="S33" s="55"/>
      <c r="T33" s="62"/>
      <c r="U33" s="53"/>
      <c r="V33" s="63" t="s">
        <v>145</v>
      </c>
    </row>
    <row r="34" spans="1:22" s="20" customFormat="1" ht="15" customHeight="1">
      <c r="A34" s="46" t="s">
        <v>6</v>
      </c>
      <c r="B34" s="46">
        <v>315</v>
      </c>
      <c r="C34" s="47">
        <v>80</v>
      </c>
      <c r="D34" s="48">
        <v>22.5</v>
      </c>
      <c r="E34" s="49" t="s">
        <v>65</v>
      </c>
      <c r="F34" s="50">
        <v>16</v>
      </c>
      <c r="G34" s="49" t="s">
        <v>119</v>
      </c>
      <c r="H34" s="51" t="s">
        <v>67</v>
      </c>
      <c r="I34" s="46" t="s">
        <v>56</v>
      </c>
      <c r="J34" s="51" t="s">
        <v>26</v>
      </c>
      <c r="K34" s="46" t="s">
        <v>27</v>
      </c>
      <c r="L34" s="48" t="s">
        <v>102</v>
      </c>
      <c r="M34" s="76">
        <v>13192</v>
      </c>
      <c r="N34" s="81">
        <f t="shared" si="0"/>
        <v>13192</v>
      </c>
      <c r="O34" s="78" t="s">
        <v>36</v>
      </c>
      <c r="P34" s="46" t="s">
        <v>39</v>
      </c>
      <c r="Q34" s="46" t="s">
        <v>25</v>
      </c>
      <c r="R34" s="46" t="s">
        <v>54</v>
      </c>
      <c r="S34" s="46" t="s">
        <v>54</v>
      </c>
      <c r="T34" s="52" t="s">
        <v>60</v>
      </c>
      <c r="U34" s="53" t="s">
        <v>62</v>
      </c>
      <c r="V34" s="54"/>
    </row>
    <row r="35" spans="1:22" s="20" customFormat="1" ht="15" customHeight="1">
      <c r="A35" s="55" t="s">
        <v>6</v>
      </c>
      <c r="B35" s="55">
        <v>315</v>
      </c>
      <c r="C35" s="56">
        <v>80</v>
      </c>
      <c r="D35" s="57">
        <v>22.5</v>
      </c>
      <c r="E35" s="58" t="s">
        <v>65</v>
      </c>
      <c r="F35" s="59">
        <v>16</v>
      </c>
      <c r="G35" s="58" t="s">
        <v>109</v>
      </c>
      <c r="H35" s="61" t="s">
        <v>67</v>
      </c>
      <c r="I35" s="55" t="s">
        <v>56</v>
      </c>
      <c r="J35" s="61" t="s">
        <v>26</v>
      </c>
      <c r="K35" s="55" t="s">
        <v>27</v>
      </c>
      <c r="L35" s="57" t="s">
        <v>90</v>
      </c>
      <c r="M35" s="77">
        <v>12934</v>
      </c>
      <c r="N35" s="82">
        <f t="shared" si="0"/>
        <v>12934</v>
      </c>
      <c r="O35" s="79" t="s">
        <v>36</v>
      </c>
      <c r="P35" s="55" t="s">
        <v>39</v>
      </c>
      <c r="Q35" s="55" t="s">
        <v>25</v>
      </c>
      <c r="R35" s="55" t="s">
        <v>54</v>
      </c>
      <c r="S35" s="55"/>
      <c r="T35" s="62"/>
      <c r="U35" s="53"/>
      <c r="V35" s="63" t="s">
        <v>147</v>
      </c>
    </row>
    <row r="36" spans="1:22" s="20" customFormat="1" ht="15" customHeight="1">
      <c r="A36" s="55" t="s">
        <v>6</v>
      </c>
      <c r="B36" s="55">
        <v>315</v>
      </c>
      <c r="C36" s="56">
        <v>80</v>
      </c>
      <c r="D36" s="57">
        <v>22.5</v>
      </c>
      <c r="E36" s="58" t="s">
        <v>65</v>
      </c>
      <c r="F36" s="59">
        <v>16</v>
      </c>
      <c r="G36" s="58" t="s">
        <v>112</v>
      </c>
      <c r="H36" s="61" t="s">
        <v>67</v>
      </c>
      <c r="I36" s="55" t="s">
        <v>43</v>
      </c>
      <c r="J36" s="61" t="s">
        <v>26</v>
      </c>
      <c r="K36" s="55" t="s">
        <v>27</v>
      </c>
      <c r="L36" s="57" t="s">
        <v>92</v>
      </c>
      <c r="M36" s="77">
        <v>12689</v>
      </c>
      <c r="N36" s="82">
        <f t="shared" si="0"/>
        <v>12689</v>
      </c>
      <c r="O36" s="79" t="s">
        <v>36</v>
      </c>
      <c r="P36" s="55" t="s">
        <v>39</v>
      </c>
      <c r="Q36" s="55" t="s">
        <v>25</v>
      </c>
      <c r="R36" s="55" t="s">
        <v>54</v>
      </c>
      <c r="S36" s="55"/>
      <c r="T36" s="62"/>
      <c r="U36" s="53"/>
      <c r="V36" s="63" t="s">
        <v>149</v>
      </c>
    </row>
    <row r="37" spans="1:22" s="20" customFormat="1" ht="15" customHeight="1">
      <c r="A37" s="55" t="s">
        <v>6</v>
      </c>
      <c r="B37" s="55">
        <v>315</v>
      </c>
      <c r="C37" s="56">
        <v>80</v>
      </c>
      <c r="D37" s="57">
        <v>22.5</v>
      </c>
      <c r="E37" s="58" t="s">
        <v>65</v>
      </c>
      <c r="F37" s="59">
        <v>16</v>
      </c>
      <c r="G37" s="58" t="s">
        <v>111</v>
      </c>
      <c r="H37" s="61" t="s">
        <v>68</v>
      </c>
      <c r="I37" s="55" t="s">
        <v>45</v>
      </c>
      <c r="J37" s="61" t="s">
        <v>26</v>
      </c>
      <c r="K37" s="55" t="s">
        <v>27</v>
      </c>
      <c r="L37" s="57" t="s">
        <v>91</v>
      </c>
      <c r="M37" s="77">
        <v>12662</v>
      </c>
      <c r="N37" s="82">
        <f t="shared" si="0"/>
        <v>12662</v>
      </c>
      <c r="O37" s="79" t="s">
        <v>36</v>
      </c>
      <c r="P37" s="55" t="s">
        <v>40</v>
      </c>
      <c r="Q37" s="55" t="s">
        <v>25</v>
      </c>
      <c r="R37" s="55" t="s">
        <v>54</v>
      </c>
      <c r="S37" s="55" t="s">
        <v>54</v>
      </c>
      <c r="T37" s="62"/>
      <c r="U37" s="53"/>
      <c r="V37" s="63" t="s">
        <v>148</v>
      </c>
    </row>
    <row r="38" spans="1:22" s="20" customFormat="1" ht="15" customHeight="1">
      <c r="A38" s="55" t="s">
        <v>6</v>
      </c>
      <c r="B38" s="55">
        <v>315</v>
      </c>
      <c r="C38" s="56">
        <v>80</v>
      </c>
      <c r="D38" s="57">
        <v>22.5</v>
      </c>
      <c r="E38" s="58" t="s">
        <v>65</v>
      </c>
      <c r="F38" s="59">
        <v>16</v>
      </c>
      <c r="G38" s="58" t="s">
        <v>115</v>
      </c>
      <c r="H38" s="61" t="s">
        <v>69</v>
      </c>
      <c r="I38" s="55" t="s">
        <v>44</v>
      </c>
      <c r="J38" s="61" t="s">
        <v>26</v>
      </c>
      <c r="K38" s="55" t="s">
        <v>27</v>
      </c>
      <c r="L38" s="57" t="s">
        <v>93</v>
      </c>
      <c r="M38" s="77">
        <v>12906</v>
      </c>
      <c r="N38" s="82">
        <f t="shared" si="0"/>
        <v>12906</v>
      </c>
      <c r="O38" s="79" t="s">
        <v>35</v>
      </c>
      <c r="P38" s="55" t="s">
        <v>42</v>
      </c>
      <c r="Q38" s="55" t="s">
        <v>25</v>
      </c>
      <c r="R38" s="55" t="s">
        <v>54</v>
      </c>
      <c r="S38" s="55"/>
      <c r="T38" s="62"/>
      <c r="U38" s="53"/>
      <c r="V38" s="63" t="s">
        <v>150</v>
      </c>
    </row>
    <row r="39" spans="1:22" s="20" customFormat="1" ht="15" customHeight="1">
      <c r="A39" s="55" t="s">
        <v>6</v>
      </c>
      <c r="B39" s="55">
        <v>315</v>
      </c>
      <c r="C39" s="56">
        <v>80</v>
      </c>
      <c r="D39" s="57">
        <v>22.5</v>
      </c>
      <c r="E39" s="58" t="s">
        <v>65</v>
      </c>
      <c r="F39" s="59">
        <v>16</v>
      </c>
      <c r="G39" s="58" t="s">
        <v>113</v>
      </c>
      <c r="H39" s="61" t="s">
        <v>69</v>
      </c>
      <c r="I39" s="55" t="s">
        <v>44</v>
      </c>
      <c r="J39" s="61" t="s">
        <v>26</v>
      </c>
      <c r="K39" s="55" t="s">
        <v>27</v>
      </c>
      <c r="L39" s="57" t="s">
        <v>94</v>
      </c>
      <c r="M39" s="77">
        <v>13450</v>
      </c>
      <c r="N39" s="82">
        <f t="shared" si="0"/>
        <v>13450</v>
      </c>
      <c r="O39" s="79" t="s">
        <v>36</v>
      </c>
      <c r="P39" s="55" t="s">
        <v>39</v>
      </c>
      <c r="Q39" s="55" t="s">
        <v>25</v>
      </c>
      <c r="R39" s="55" t="s">
        <v>54</v>
      </c>
      <c r="S39" s="55" t="s">
        <v>54</v>
      </c>
      <c r="T39" s="62"/>
      <c r="U39" s="53"/>
      <c r="V39" s="63" t="s">
        <v>151</v>
      </c>
    </row>
    <row r="40" spans="1:22" s="20" customFormat="1" ht="15" customHeight="1">
      <c r="A40" s="55" t="s">
        <v>13</v>
      </c>
      <c r="B40" s="55">
        <v>385</v>
      </c>
      <c r="C40" s="56">
        <v>55</v>
      </c>
      <c r="D40" s="57">
        <v>22.5</v>
      </c>
      <c r="E40" s="58" t="s">
        <v>65</v>
      </c>
      <c r="F40" s="59">
        <v>16</v>
      </c>
      <c r="G40" s="58" t="s">
        <v>116</v>
      </c>
      <c r="H40" s="61" t="s">
        <v>66</v>
      </c>
      <c r="I40" s="55" t="s">
        <v>46</v>
      </c>
      <c r="J40" s="61" t="s">
        <v>9</v>
      </c>
      <c r="K40" s="55" t="s">
        <v>51</v>
      </c>
      <c r="L40" s="57" t="s">
        <v>95</v>
      </c>
      <c r="M40" s="77">
        <v>13328</v>
      </c>
      <c r="N40" s="82">
        <f t="shared" si="0"/>
        <v>13328</v>
      </c>
      <c r="O40" s="79">
        <v>160</v>
      </c>
      <c r="P40" s="55" t="s">
        <v>40</v>
      </c>
      <c r="Q40" s="55" t="s">
        <v>25</v>
      </c>
      <c r="R40" s="55"/>
      <c r="S40" s="55"/>
      <c r="T40" s="62"/>
      <c r="U40" s="53"/>
      <c r="V40" s="63" t="s">
        <v>152</v>
      </c>
    </row>
    <row r="41" spans="1:22" s="20" customFormat="1" ht="15" customHeight="1">
      <c r="A41" s="46" t="s">
        <v>13</v>
      </c>
      <c r="B41" s="46">
        <v>385</v>
      </c>
      <c r="C41" s="47">
        <v>55</v>
      </c>
      <c r="D41" s="48">
        <v>22.5</v>
      </c>
      <c r="E41" s="49" t="s">
        <v>65</v>
      </c>
      <c r="F41" s="50">
        <v>16</v>
      </c>
      <c r="G41" s="49" t="s">
        <v>125</v>
      </c>
      <c r="H41" s="51" t="s">
        <v>67</v>
      </c>
      <c r="I41" s="46" t="s">
        <v>56</v>
      </c>
      <c r="J41" s="51" t="s">
        <v>9</v>
      </c>
      <c r="K41" s="46" t="s">
        <v>51</v>
      </c>
      <c r="L41" s="48" t="s">
        <v>104</v>
      </c>
      <c r="M41" s="76">
        <v>13056</v>
      </c>
      <c r="N41" s="81">
        <f t="shared" si="0"/>
        <v>13056</v>
      </c>
      <c r="O41" s="78">
        <v>160</v>
      </c>
      <c r="P41" s="46" t="s">
        <v>40</v>
      </c>
      <c r="Q41" s="46" t="s">
        <v>25</v>
      </c>
      <c r="R41" s="46" t="s">
        <v>54</v>
      </c>
      <c r="S41" s="46"/>
      <c r="T41" s="52" t="s">
        <v>60</v>
      </c>
      <c r="U41" s="53" t="s">
        <v>64</v>
      </c>
      <c r="V41" s="54"/>
    </row>
    <row r="42" spans="1:22" s="20" customFormat="1" ht="15" customHeight="1">
      <c r="A42" s="55" t="s">
        <v>13</v>
      </c>
      <c r="B42" s="55">
        <v>385</v>
      </c>
      <c r="C42" s="56">
        <v>55</v>
      </c>
      <c r="D42" s="57">
        <v>22.5</v>
      </c>
      <c r="E42" s="58" t="s">
        <v>65</v>
      </c>
      <c r="F42" s="59">
        <v>16</v>
      </c>
      <c r="G42" s="58" t="s">
        <v>117</v>
      </c>
      <c r="H42" s="61" t="s">
        <v>67</v>
      </c>
      <c r="I42" s="55" t="s">
        <v>43</v>
      </c>
      <c r="J42" s="61" t="s">
        <v>9</v>
      </c>
      <c r="K42" s="55" t="s">
        <v>51</v>
      </c>
      <c r="L42" s="57" t="s">
        <v>96</v>
      </c>
      <c r="M42" s="77">
        <v>12553</v>
      </c>
      <c r="N42" s="82">
        <f t="shared" si="0"/>
        <v>12553</v>
      </c>
      <c r="O42" s="79">
        <v>160</v>
      </c>
      <c r="P42" s="55" t="s">
        <v>40</v>
      </c>
      <c r="Q42" s="55" t="s">
        <v>25</v>
      </c>
      <c r="R42" s="55" t="s">
        <v>54</v>
      </c>
      <c r="S42" s="55"/>
      <c r="T42" s="62"/>
      <c r="U42" s="53"/>
      <c r="V42" s="63" t="s">
        <v>153</v>
      </c>
    </row>
    <row r="43" spans="1:22" ht="15" customHeight="1">
      <c r="A43" s="55" t="s">
        <v>10</v>
      </c>
      <c r="B43" s="55">
        <v>385</v>
      </c>
      <c r="C43" s="56">
        <v>65</v>
      </c>
      <c r="D43" s="57">
        <v>22.5</v>
      </c>
      <c r="E43" s="58" t="s">
        <v>65</v>
      </c>
      <c r="F43" s="59">
        <v>16</v>
      </c>
      <c r="G43" s="58" t="s">
        <v>116</v>
      </c>
      <c r="H43" s="61" t="s">
        <v>66</v>
      </c>
      <c r="I43" s="55" t="s">
        <v>46</v>
      </c>
      <c r="J43" s="61" t="s">
        <v>9</v>
      </c>
      <c r="K43" s="55" t="s">
        <v>51</v>
      </c>
      <c r="L43" s="57" t="s">
        <v>97</v>
      </c>
      <c r="M43" s="77">
        <v>12403</v>
      </c>
      <c r="N43" s="82">
        <f t="shared" si="0"/>
        <v>12403</v>
      </c>
      <c r="O43" s="79">
        <v>160</v>
      </c>
      <c r="P43" s="55" t="s">
        <v>40</v>
      </c>
      <c r="Q43" s="55" t="s">
        <v>25</v>
      </c>
      <c r="R43" s="55"/>
      <c r="S43" s="55"/>
      <c r="T43" s="62"/>
      <c r="U43" s="53"/>
      <c r="V43" s="63" t="s">
        <v>154</v>
      </c>
    </row>
    <row r="44" spans="1:22" customFormat="1" ht="15" customHeight="1">
      <c r="A44" s="55" t="s">
        <v>10</v>
      </c>
      <c r="B44" s="55">
        <v>385</v>
      </c>
      <c r="C44" s="56">
        <v>65</v>
      </c>
      <c r="D44" s="57">
        <v>22.5</v>
      </c>
      <c r="E44" s="58" t="s">
        <v>65</v>
      </c>
      <c r="F44" s="59">
        <v>16</v>
      </c>
      <c r="G44" s="58" t="s">
        <v>117</v>
      </c>
      <c r="H44" s="61" t="s">
        <v>67</v>
      </c>
      <c r="I44" s="55" t="s">
        <v>43</v>
      </c>
      <c r="J44" s="61" t="s">
        <v>9</v>
      </c>
      <c r="K44" s="55" t="s">
        <v>51</v>
      </c>
      <c r="L44" s="57" t="s">
        <v>106</v>
      </c>
      <c r="M44" s="77">
        <v>11696</v>
      </c>
      <c r="N44" s="82">
        <f t="shared" si="0"/>
        <v>11696</v>
      </c>
      <c r="O44" s="79">
        <v>160</v>
      </c>
      <c r="P44" s="55" t="s">
        <v>40</v>
      </c>
      <c r="Q44" s="55" t="s">
        <v>25</v>
      </c>
      <c r="R44" s="55" t="s">
        <v>54</v>
      </c>
      <c r="S44" s="55"/>
      <c r="T44" s="62"/>
      <c r="U44" s="53"/>
      <c r="V44" s="63" t="s">
        <v>160</v>
      </c>
    </row>
    <row r="45" spans="1:22" customFormat="1" ht="15" customHeight="1">
      <c r="A45" s="55" t="s">
        <v>10</v>
      </c>
      <c r="B45" s="55">
        <v>385</v>
      </c>
      <c r="C45" s="56">
        <v>65</v>
      </c>
      <c r="D45" s="57">
        <v>22.5</v>
      </c>
      <c r="E45" s="58" t="s">
        <v>65</v>
      </c>
      <c r="F45" s="59">
        <v>16</v>
      </c>
      <c r="G45" s="58" t="s">
        <v>120</v>
      </c>
      <c r="H45" s="61" t="s">
        <v>68</v>
      </c>
      <c r="I45" s="55" t="s">
        <v>45</v>
      </c>
      <c r="J45" s="61" t="s">
        <v>9</v>
      </c>
      <c r="K45" s="55" t="s">
        <v>51</v>
      </c>
      <c r="L45" s="57" t="s">
        <v>105</v>
      </c>
      <c r="M45" s="77">
        <v>12172</v>
      </c>
      <c r="N45" s="82">
        <f t="shared" si="0"/>
        <v>12172</v>
      </c>
      <c r="O45" s="79">
        <v>160</v>
      </c>
      <c r="P45" s="55" t="s">
        <v>40</v>
      </c>
      <c r="Q45" s="55" t="s">
        <v>25</v>
      </c>
      <c r="R45" s="55" t="s">
        <v>54</v>
      </c>
      <c r="S45" s="55"/>
      <c r="T45" s="62"/>
      <c r="U45" s="53"/>
      <c r="V45" s="63" t="s">
        <v>159</v>
      </c>
    </row>
    <row r="46" spans="1:22" customFormat="1" ht="15" customHeight="1" thickBot="1">
      <c r="A46" s="55" t="s">
        <v>11</v>
      </c>
      <c r="B46" s="55">
        <v>445</v>
      </c>
      <c r="C46" s="56">
        <v>45</v>
      </c>
      <c r="D46" s="57">
        <v>19.5</v>
      </c>
      <c r="E46" s="58" t="s">
        <v>65</v>
      </c>
      <c r="F46" s="59">
        <v>16</v>
      </c>
      <c r="G46" s="60" t="s">
        <v>118</v>
      </c>
      <c r="H46" s="61" t="s">
        <v>66</v>
      </c>
      <c r="I46" s="55" t="s">
        <v>46</v>
      </c>
      <c r="J46" s="61" t="s">
        <v>9</v>
      </c>
      <c r="K46" s="55" t="s">
        <v>51</v>
      </c>
      <c r="L46" s="57" t="s">
        <v>99</v>
      </c>
      <c r="M46" s="77">
        <v>14919</v>
      </c>
      <c r="N46" s="83">
        <f t="shared" si="0"/>
        <v>14919</v>
      </c>
      <c r="O46" s="79">
        <v>160</v>
      </c>
      <c r="P46" s="55" t="s">
        <v>41</v>
      </c>
      <c r="Q46" s="55" t="s">
        <v>25</v>
      </c>
      <c r="R46" s="55"/>
      <c r="S46" s="55"/>
      <c r="T46" s="62" t="s">
        <v>59</v>
      </c>
      <c r="U46" s="53"/>
      <c r="V46" s="63" t="s">
        <v>156</v>
      </c>
    </row>
    <row r="47" spans="1:22" customFormat="1" ht="15" customHeight="1"/>
    <row r="48" spans="1:22" ht="12.75" customHeight="1">
      <c r="A48" s="24"/>
      <c r="B48" s="13"/>
      <c r="C48" s="13"/>
      <c r="D48" s="13"/>
      <c r="E48" s="13"/>
      <c r="F48" s="13"/>
      <c r="G48" s="13"/>
      <c r="H48" s="19"/>
      <c r="I48" s="13"/>
      <c r="J48" s="13"/>
      <c r="K48" s="13"/>
      <c r="L48" s="13"/>
      <c r="M48" s="17"/>
    </row>
    <row r="49" spans="1:8" ht="12.75" customHeight="1">
      <c r="A49" s="24"/>
      <c r="B49" s="13"/>
      <c r="C49" s="13"/>
      <c r="D49" s="13"/>
      <c r="E49" s="13"/>
      <c r="F49" s="13"/>
      <c r="G49" s="13"/>
    </row>
    <row r="50" spans="1:8">
      <c r="A50" s="25"/>
    </row>
    <row r="51" spans="1:8">
      <c r="A51" s="26"/>
    </row>
    <row r="52" spans="1:8">
      <c r="H52" s="18" t="s">
        <v>164</v>
      </c>
    </row>
  </sheetData>
  <sortState ref="A14:AM366">
    <sortCondition ref="D14:D366"/>
    <sortCondition ref="A14:A366"/>
    <sortCondition ref="C14:C366"/>
    <sortCondition ref="H14:H366"/>
    <sortCondition ref="J14:J366"/>
    <sortCondition ref="F14:F366"/>
    <sortCondition ref="G14:G366"/>
    <sortCondition ref="O14:O366"/>
  </sortState>
  <dataConsolidate/>
  <mergeCells count="1">
    <mergeCell ref="H7:J7"/>
  </mergeCells>
  <printOptions horizontalCentered="1"/>
  <pageMargins left="0" right="0" top="0.27559055118110237" bottom="0.59055118110236227" header="0.23622047244094491" footer="0.19685039370078741"/>
  <pageSetup paperSize="9" scale="72" fitToHeight="9" orientation="landscape" r:id="rId1"/>
  <headerFooter>
    <oddFooter>&amp;CContinental Barum s.r.o.,  Otrokovice, Objízdná 1628, PSČ 765 02
divize Truck RE CZ/SK&amp;R&amp;P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ContiRe</vt:lpstr>
      <vt:lpstr>ContiRe!Názvy_tisku</vt:lpstr>
      <vt:lpstr>ContiRe!Oblast_tisku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ancinecv</dc:creator>
  <cp:lastModifiedBy>Tomáš Brandejs</cp:lastModifiedBy>
  <cp:lastPrinted>2016-01-14T10:34:36Z</cp:lastPrinted>
  <dcterms:created xsi:type="dcterms:W3CDTF">2010-12-14T13:42:09Z</dcterms:created>
  <dcterms:modified xsi:type="dcterms:W3CDTF">2016-01-14T11:30:19Z</dcterms:modified>
</cp:coreProperties>
</file>